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<sst xmlns="http://schemas.openxmlformats.org/spreadsheetml/2006/main" count="64" uniqueCount="45">
  <si>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Elenco affitti immobili di proprietà comunale</t>
  </si>
  <si>
    <t>situazione aggiornata al 01.01.2022</t>
  </si>
  <si>
    <t>Numero</t>
  </si>
  <si>
    <t>IMMOBILI 2021</t>
  </si>
  <si>
    <t>CANONE MENSILE</t>
  </si>
  <si>
    <t>TOTALE ANNUALE 2021</t>
  </si>
  <si>
    <t>FABBRICATO</t>
  </si>
  <si>
    <t>ex scuole elementari Canove di Legnago</t>
  </si>
  <si>
    <t>//</t>
  </si>
  <si>
    <t>Alloggio Presso Scuole Elementari di Porto</t>
  </si>
  <si>
    <t>Alloggio Scuole Medie di Casette</t>
  </si>
  <si>
    <t>///</t>
  </si>
  <si>
    <t>Stazione Autocorriere di Legnago</t>
  </si>
  <si>
    <t>Chiosco - Bar denominato "Al chiosco"</t>
  </si>
  <si>
    <t>Chiosco - Bar denominato "Nuovo Kappa Erre sas "</t>
  </si>
  <si>
    <t>Unità modulare 1</t>
  </si>
  <si>
    <t>1000/650</t>
  </si>
  <si>
    <t>Unità modulare 2</t>
  </si>
  <si>
    <t>1000/560</t>
  </si>
  <si>
    <t>Unità modulare 3</t>
  </si>
  <si>
    <t>Unità modulare 4</t>
  </si>
  <si>
    <t>1000/540</t>
  </si>
  <si>
    <t>Unità modulare 5</t>
  </si>
  <si>
    <t>Unità modulare 6</t>
  </si>
  <si>
    <t>Unità modulare 7</t>
  </si>
  <si>
    <t>Unità modulare 8</t>
  </si>
  <si>
    <t>1000/580</t>
  </si>
  <si>
    <t>Caserma Carabinieri</t>
  </si>
  <si>
    <t>Cantine Petternella n.1</t>
  </si>
  <si>
    <t>Cantine Petternella n.2</t>
  </si>
  <si>
    <t>Cantine Petternella n.3</t>
  </si>
  <si>
    <t>Cantine Petternella n.4</t>
  </si>
  <si>
    <t>Centro diurno Terranegra</t>
  </si>
  <si>
    <t>Teatro Salieri</t>
  </si>
  <si>
    <t>Ostello Via Batorcolo</t>
  </si>
  <si>
    <t>Via Olimpia (Legnago Soccorso)</t>
  </si>
  <si>
    <t>totale  fabbricati</t>
  </si>
  <si>
    <t>terreni</t>
  </si>
  <si>
    <t>Terreno</t>
  </si>
  <si>
    <t>totale terreni</t>
  </si>
  <si>
    <t>totale entrate</t>
  </si>
  <si>
    <t xml:space="preserve">Bagni pubblici </t>
  </si>
  <si>
    <t xml:space="preserve">Ex Bagni Pubblici </t>
  </si>
  <si>
    <t>totale concessioni bagni pubblici</t>
  </si>
  <si>
    <t>totali entrate immobili considerati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</si>
</sst>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_-* #,##0.00_-;\-* #,##0.00_-;_-* \-_-;_-@_-"/>
    <numFmt numFmtId="167" formatCode="_-* #,##0.00_-;\-* #,##0.00_-;_-* \-??_-;_-@_-"/>
    <numFmt numFmtId="168" formatCode="#,##0.00"/>
    <numFmt numFmtId="169" formatCode="0.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8" fillId="0" borderId="0" xfId="0" applyFont="1" applyAlignment="1">
      <alignment/>
    </xf>
    <xf numFmtId="166" fontId="18" fillId="0" borderId="0" xfId="16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1" fillId="0" borderId="10" xfId="0" applyFont="1" applyBorder="1" applyAlignment="1">
      <alignment horizontal="center" vertical="center"/>
    </xf>
    <xf numFmtId="166" fontId="21" fillId="4" borderId="10" xfId="16" applyNumberFormat="1" applyFont="1" applyFill="1" applyBorder="1" applyAlignment="1" applyProtection="1">
      <alignment horizontal="right" wrapText="1"/>
      <protection/>
    </xf>
    <xf numFmtId="164" fontId="21" fillId="4" borderId="10" xfId="0" applyFont="1" applyFill="1" applyBorder="1" applyAlignment="1">
      <alignment horizontal="right" wrapText="1"/>
    </xf>
    <xf numFmtId="164" fontId="22" fillId="0" borderId="10" xfId="0" applyFont="1" applyBorder="1" applyAlignment="1">
      <alignment horizontal="center" wrapText="1"/>
    </xf>
    <xf numFmtId="164" fontId="18" fillId="0" borderId="10" xfId="0" applyFont="1" applyBorder="1" applyAlignment="1">
      <alignment horizontal="center" wrapText="1"/>
    </xf>
    <xf numFmtId="166" fontId="18" fillId="4" borderId="10" xfId="16" applyNumberFormat="1" applyFont="1" applyFill="1" applyBorder="1" applyAlignment="1" applyProtection="1">
      <alignment horizontal="right" wrapText="1"/>
      <protection/>
    </xf>
    <xf numFmtId="167" fontId="18" fillId="4" borderId="10" xfId="0" applyNumberFormat="1" applyFont="1" applyFill="1" applyBorder="1" applyAlignment="1">
      <alignment horizontal="right"/>
    </xf>
    <xf numFmtId="164" fontId="23" fillId="0" borderId="0" xfId="0" applyFont="1" applyAlignment="1">
      <alignment/>
    </xf>
    <xf numFmtId="164" fontId="18" fillId="4" borderId="10" xfId="0" applyFont="1" applyFill="1" applyBorder="1" applyAlignment="1">
      <alignment horizontal="center" wrapText="1"/>
    </xf>
    <xf numFmtId="164" fontId="18" fillId="0" borderId="10" xfId="0" applyFont="1" applyFill="1" applyBorder="1" applyAlignment="1">
      <alignment horizontal="center" wrapText="1"/>
    </xf>
    <xf numFmtId="166" fontId="18" fillId="0" borderId="10" xfId="16" applyNumberFormat="1" applyFont="1" applyFill="1" applyBorder="1" applyAlignment="1" applyProtection="1">
      <alignment horizontal="right" wrapText="1"/>
      <protection/>
    </xf>
    <xf numFmtId="167" fontId="18" fillId="0" borderId="10" xfId="0" applyNumberFormat="1" applyFont="1" applyFill="1" applyBorder="1" applyAlignment="1">
      <alignment horizontal="right"/>
    </xf>
    <xf numFmtId="168" fontId="18" fillId="4" borderId="10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168" fontId="18" fillId="0" borderId="10" xfId="0" applyNumberFormat="1" applyFont="1" applyFill="1" applyBorder="1" applyAlignment="1">
      <alignment horizontal="right" wrapText="1"/>
    </xf>
    <xf numFmtId="168" fontId="0" fillId="0" borderId="0" xfId="0" applyNumberFormat="1" applyAlignment="1">
      <alignment/>
    </xf>
    <xf numFmtId="164" fontId="18" fillId="0" borderId="0" xfId="0" applyFont="1" applyAlignment="1">
      <alignment/>
    </xf>
    <xf numFmtId="164" fontId="24" fillId="4" borderId="10" xfId="0" applyFont="1" applyFill="1" applyBorder="1" applyAlignment="1">
      <alignment horizontal="center" wrapText="1"/>
    </xf>
    <xf numFmtId="164" fontId="25" fillId="4" borderId="10" xfId="0" applyFont="1" applyFill="1" applyBorder="1" applyAlignment="1">
      <alignment horizontal="right" wrapText="1"/>
    </xf>
    <xf numFmtId="167" fontId="25" fillId="4" borderId="10" xfId="15" applyFont="1" applyFill="1" applyBorder="1" applyAlignment="1" applyProtection="1">
      <alignment horizontal="right" wrapText="1"/>
      <protection/>
    </xf>
    <xf numFmtId="164" fontId="21" fillId="4" borderId="10" xfId="0" applyFont="1" applyFill="1" applyBorder="1" applyAlignment="1">
      <alignment horizontal="center" wrapText="1"/>
    </xf>
    <xf numFmtId="164" fontId="18" fillId="4" borderId="10" xfId="0" applyFont="1" applyFill="1" applyBorder="1" applyAlignment="1">
      <alignment horizontal="right" wrapText="1"/>
    </xf>
    <xf numFmtId="169" fontId="18" fillId="4" borderId="10" xfId="0" applyNumberFormat="1" applyFont="1" applyFill="1" applyBorder="1" applyAlignment="1">
      <alignment horizontal="right" wrapText="1"/>
    </xf>
    <xf numFmtId="164" fontId="26" fillId="4" borderId="10" xfId="0" applyFont="1" applyFill="1" applyBorder="1" applyAlignment="1">
      <alignment horizontal="center" wrapText="1"/>
    </xf>
    <xf numFmtId="164" fontId="21" fillId="0" borderId="10" xfId="0" applyFont="1" applyBorder="1" applyAlignment="1">
      <alignment/>
    </xf>
    <xf numFmtId="166" fontId="18" fillId="0" borderId="11" xfId="16" applyNumberFormat="1" applyFont="1" applyFill="1" applyBorder="1" applyAlignment="1" applyProtection="1">
      <alignment horizontal="right"/>
      <protection/>
    </xf>
    <xf numFmtId="167" fontId="21" fillId="0" borderId="11" xfId="0" applyNumberFormat="1" applyFont="1" applyBorder="1" applyAlignment="1">
      <alignment horizontal="right"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6" fontId="18" fillId="0" borderId="10" xfId="16" applyNumberFormat="1" applyFont="1" applyFill="1" applyBorder="1" applyAlignment="1" applyProtection="1">
      <alignment horizontal="right"/>
      <protection/>
    </xf>
    <xf numFmtId="167" fontId="27" fillId="0" borderId="10" xfId="0" applyNumberFormat="1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">
      <selection activeCell="D42" sqref="D42"/>
    </sheetView>
  </sheetViews>
  <sheetFormatPr defaultColWidth="9.140625" defaultRowHeight="15"/>
  <cols>
    <col min="1" max="1" width="14.8515625" style="1" customWidth="1"/>
    <col min="2" max="2" width="36.57421875" style="0" customWidth="1"/>
    <col min="3" max="3" width="11.140625" style="2" customWidth="1"/>
    <col min="4" max="4" width="11.7109375" style="3" customWidth="1"/>
    <col min="5" max="5" width="12.57421875" style="0" customWidth="1"/>
    <col min="6" max="6" width="17.140625" style="0" customWidth="1"/>
    <col min="7" max="7" width="13.8515625" style="0" customWidth="1"/>
    <col min="250" max="250" width="21.28125" style="0" customWidth="1"/>
    <col min="251" max="251" width="4.28125" style="0" customWidth="1"/>
    <col min="252" max="252" width="5.421875" style="0" customWidth="1"/>
    <col min="254" max="254" width="6.57421875" style="0" customWidth="1"/>
    <col min="255" max="255" width="7.140625" style="0" customWidth="1"/>
    <col min="256" max="16384" width="5.7109375" style="0" customWidth="1"/>
  </cols>
  <sheetData>
    <row r="1" spans="1:3" ht="15.75">
      <c r="A1" s="4" t="s">
        <v>0</v>
      </c>
      <c r="C1" s="5" t="s">
        <v>1</v>
      </c>
    </row>
    <row r="3" spans="1:4" ht="20.25">
      <c r="A3" s="6" t="s">
        <v>2</v>
      </c>
      <c r="B3" s="6" t="s">
        <v>3</v>
      </c>
      <c r="C3" s="7" t="s">
        <v>4</v>
      </c>
      <c r="D3" s="8" t="s">
        <v>5</v>
      </c>
    </row>
    <row r="4" spans="1:4" ht="15.75">
      <c r="A4" s="6"/>
      <c r="B4" s="6" t="s">
        <v>6</v>
      </c>
      <c r="C4" s="7"/>
      <c r="D4" s="8"/>
    </row>
    <row r="5" spans="1:4" ht="15.75">
      <c r="A5" s="9">
        <v>1</v>
      </c>
      <c r="B5" s="10" t="s">
        <v>7</v>
      </c>
      <c r="C5" s="11" t="s">
        <v>8</v>
      </c>
      <c r="D5" s="12" t="s">
        <v>8</v>
      </c>
    </row>
    <row r="6" spans="1:5" ht="19.5" customHeight="1">
      <c r="A6" s="10">
        <f aca="true" t="shared" si="0" ref="A6:A20">A5+1</f>
        <v>2</v>
      </c>
      <c r="B6" s="10" t="s">
        <v>9</v>
      </c>
      <c r="C6" s="11" t="s">
        <v>8</v>
      </c>
      <c r="D6" s="12" t="s">
        <v>8</v>
      </c>
      <c r="E6" s="13"/>
    </row>
    <row r="7" spans="1:4" ht="15.75">
      <c r="A7" s="10">
        <f t="shared" si="0"/>
        <v>3</v>
      </c>
      <c r="B7" s="10" t="s">
        <v>10</v>
      </c>
      <c r="C7" s="11" t="s">
        <v>11</v>
      </c>
      <c r="D7" s="12" t="s">
        <v>11</v>
      </c>
    </row>
    <row r="8" spans="1:4" ht="15.75">
      <c r="A8" s="10">
        <f t="shared" si="0"/>
        <v>4</v>
      </c>
      <c r="B8" s="10" t="s">
        <v>12</v>
      </c>
      <c r="C8" s="11"/>
      <c r="D8" s="12">
        <v>1731.66</v>
      </c>
    </row>
    <row r="9" spans="1:4" ht="15.75">
      <c r="A9" s="10">
        <f t="shared" si="0"/>
        <v>5</v>
      </c>
      <c r="B9" s="14" t="s">
        <v>13</v>
      </c>
      <c r="C9" s="11">
        <v>1526.16</v>
      </c>
      <c r="D9" s="12">
        <v>18210.74</v>
      </c>
    </row>
    <row r="10" spans="1:4" ht="15.75">
      <c r="A10" s="10">
        <f t="shared" si="0"/>
        <v>6</v>
      </c>
      <c r="B10" s="14" t="s">
        <v>14</v>
      </c>
      <c r="C10" s="11" t="s">
        <v>8</v>
      </c>
      <c r="D10" s="12" t="s">
        <v>8</v>
      </c>
    </row>
    <row r="11" spans="1:4" ht="15.75">
      <c r="A11" s="10">
        <f t="shared" si="0"/>
        <v>7</v>
      </c>
      <c r="B11" s="14" t="s">
        <v>15</v>
      </c>
      <c r="C11" s="11" t="s">
        <v>16</v>
      </c>
      <c r="D11" s="12">
        <v>10618</v>
      </c>
    </row>
    <row r="12" spans="1:4" ht="15.75">
      <c r="A12" s="10">
        <f t="shared" si="0"/>
        <v>8</v>
      </c>
      <c r="B12" s="14" t="s">
        <v>17</v>
      </c>
      <c r="C12" s="11" t="s">
        <v>18</v>
      </c>
      <c r="D12" s="12">
        <v>9907</v>
      </c>
    </row>
    <row r="13" spans="1:4" ht="15.75">
      <c r="A13" s="10">
        <f t="shared" si="0"/>
        <v>9</v>
      </c>
      <c r="B13" s="14" t="s">
        <v>19</v>
      </c>
      <c r="C13" s="11" t="s">
        <v>8</v>
      </c>
      <c r="D13" s="12" t="s">
        <v>8</v>
      </c>
    </row>
    <row r="14" spans="1:4" ht="15.75">
      <c r="A14" s="10">
        <f t="shared" si="0"/>
        <v>10</v>
      </c>
      <c r="B14" s="14" t="s">
        <v>20</v>
      </c>
      <c r="C14" s="11" t="s">
        <v>21</v>
      </c>
      <c r="D14" s="12">
        <v>10178</v>
      </c>
    </row>
    <row r="15" spans="1:4" ht="15.75">
      <c r="A15" s="10">
        <f t="shared" si="0"/>
        <v>11</v>
      </c>
      <c r="B15" s="14" t="s">
        <v>22</v>
      </c>
      <c r="C15" s="11" t="s">
        <v>21</v>
      </c>
      <c r="D15" s="12">
        <v>10647</v>
      </c>
    </row>
    <row r="16" spans="1:4" ht="15.75">
      <c r="A16" s="10">
        <f t="shared" si="0"/>
        <v>12</v>
      </c>
      <c r="B16" s="14" t="s">
        <v>23</v>
      </c>
      <c r="C16" s="11" t="s">
        <v>18</v>
      </c>
      <c r="D16" s="12">
        <v>10707</v>
      </c>
    </row>
    <row r="17" spans="1:4" ht="15.75">
      <c r="A17" s="10">
        <f t="shared" si="0"/>
        <v>13</v>
      </c>
      <c r="B17" s="14" t="s">
        <v>24</v>
      </c>
      <c r="C17" s="11">
        <v>1000</v>
      </c>
      <c r="D17" s="12">
        <v>12052.5</v>
      </c>
    </row>
    <row r="18" spans="1:4" ht="15.75">
      <c r="A18" s="10">
        <f t="shared" si="0"/>
        <v>14</v>
      </c>
      <c r="B18" s="14" t="s">
        <v>25</v>
      </c>
      <c r="C18" s="11" t="s">
        <v>26</v>
      </c>
      <c r="D18" s="12">
        <v>9167</v>
      </c>
    </row>
    <row r="19" spans="1:4" ht="15.75">
      <c r="A19" s="10">
        <f t="shared" si="0"/>
        <v>15</v>
      </c>
      <c r="B19" s="14" t="s">
        <v>27</v>
      </c>
      <c r="C19" s="11"/>
      <c r="D19" s="12">
        <v>24144.35</v>
      </c>
    </row>
    <row r="20" spans="1:4" ht="15.75">
      <c r="A20" s="10">
        <f t="shared" si="0"/>
        <v>16</v>
      </c>
      <c r="B20" s="14" t="s">
        <v>28</v>
      </c>
      <c r="C20" s="11">
        <v>50.45</v>
      </c>
      <c r="D20" s="12">
        <f>C20*12</f>
        <v>605.4000000000001</v>
      </c>
    </row>
    <row r="21" spans="1:4" ht="15.75">
      <c r="A21" s="10">
        <v>17</v>
      </c>
      <c r="B21" s="14" t="s">
        <v>29</v>
      </c>
      <c r="C21" s="11">
        <v>50.45</v>
      </c>
      <c r="D21" s="12">
        <v>602.7</v>
      </c>
    </row>
    <row r="22" spans="1:4" ht="15.75">
      <c r="A22" s="15">
        <v>18</v>
      </c>
      <c r="B22" s="15" t="s">
        <v>30</v>
      </c>
      <c r="C22" s="16" t="s">
        <v>8</v>
      </c>
      <c r="D22" s="17" t="s">
        <v>8</v>
      </c>
    </row>
    <row r="23" spans="1:4" ht="15.75">
      <c r="A23" s="10">
        <v>19</v>
      </c>
      <c r="B23" s="14" t="s">
        <v>31</v>
      </c>
      <c r="C23" s="11">
        <v>600</v>
      </c>
      <c r="D23" s="12">
        <v>1200</v>
      </c>
    </row>
    <row r="24" spans="1:4" ht="15.75">
      <c r="A24" s="10">
        <f aca="true" t="shared" si="1" ref="A24:A27">A23+1</f>
        <v>20</v>
      </c>
      <c r="B24" s="14" t="s">
        <v>32</v>
      </c>
      <c r="C24" s="11"/>
      <c r="D24" s="12">
        <v>120</v>
      </c>
    </row>
    <row r="25" spans="1:5" ht="15.75">
      <c r="A25" s="10">
        <f t="shared" si="1"/>
        <v>21</v>
      </c>
      <c r="B25" s="14" t="s">
        <v>33</v>
      </c>
      <c r="C25" s="11"/>
      <c r="D25" s="18" t="s">
        <v>8</v>
      </c>
      <c r="E25" s="19"/>
    </row>
    <row r="26" spans="1:5" ht="15.75">
      <c r="A26" s="15">
        <f t="shared" si="1"/>
        <v>22</v>
      </c>
      <c r="B26" s="15" t="s">
        <v>34</v>
      </c>
      <c r="C26" s="16" t="s">
        <v>8</v>
      </c>
      <c r="D26" s="20" t="s">
        <v>8</v>
      </c>
      <c r="E26" s="19"/>
    </row>
    <row r="27" spans="1:5" ht="15.75">
      <c r="A27" s="10">
        <f t="shared" si="1"/>
        <v>23</v>
      </c>
      <c r="B27" s="14" t="s">
        <v>35</v>
      </c>
      <c r="C27" s="11">
        <v>250</v>
      </c>
      <c r="D27" s="18">
        <f>C27*12</f>
        <v>3000</v>
      </c>
      <c r="E27" s="19"/>
    </row>
    <row r="28" spans="1:7" ht="15.75">
      <c r="A28" s="10"/>
      <c r="B28" s="14"/>
      <c r="C28" s="11"/>
      <c r="D28" s="18"/>
      <c r="E28" s="19"/>
      <c r="G28" s="21"/>
    </row>
    <row r="29" spans="1:6" ht="15.75">
      <c r="A29" s="22"/>
      <c r="B29" s="23" t="s">
        <v>36</v>
      </c>
      <c r="C29" s="24"/>
      <c r="D29" s="25">
        <v>122891.29</v>
      </c>
      <c r="F29" s="19"/>
    </row>
    <row r="30" spans="1:4" ht="15.75">
      <c r="A30" s="26" t="s">
        <v>37</v>
      </c>
      <c r="B30" s="14"/>
      <c r="C30" s="27"/>
      <c r="D30" s="28"/>
    </row>
    <row r="31" spans="1:4" ht="15.75">
      <c r="A31" s="9"/>
      <c r="B31" s="14"/>
      <c r="C31" s="11"/>
      <c r="D31" s="12"/>
    </row>
    <row r="32" spans="1:4" ht="15.75">
      <c r="A32" s="9">
        <v>1</v>
      </c>
      <c r="B32" s="14" t="s">
        <v>38</v>
      </c>
      <c r="C32" s="11"/>
      <c r="D32" s="12">
        <v>280</v>
      </c>
    </row>
    <row r="33" spans="1:4" ht="15.75">
      <c r="A33" s="9">
        <f>A32+1</f>
        <v>2</v>
      </c>
      <c r="B33" s="14" t="s">
        <v>38</v>
      </c>
      <c r="C33" s="11"/>
      <c r="D33" s="12">
        <v>1500</v>
      </c>
    </row>
    <row r="34" spans="2:4" ht="15.75">
      <c r="B34" s="23" t="s">
        <v>39</v>
      </c>
      <c r="C34" s="24"/>
      <c r="D34" s="25">
        <f>SUM(D31:D33)</f>
        <v>1780</v>
      </c>
    </row>
    <row r="35" spans="2:6" ht="15.75">
      <c r="B35" s="23" t="s">
        <v>40</v>
      </c>
      <c r="C35" s="27"/>
      <c r="D35" s="25">
        <f>D29+D34</f>
        <v>124671.29</v>
      </c>
      <c r="F35" s="19"/>
    </row>
    <row r="36" spans="2:4" ht="16.5">
      <c r="B36" s="29" t="s">
        <v>41</v>
      </c>
      <c r="C36" s="11"/>
      <c r="D36" s="12"/>
    </row>
    <row r="37" spans="1:4" ht="15.75">
      <c r="A37" s="14">
        <v>1</v>
      </c>
      <c r="B37" s="14" t="s">
        <v>42</v>
      </c>
      <c r="C37" s="11">
        <v>329.03</v>
      </c>
      <c r="D37" s="12">
        <v>3942.49</v>
      </c>
    </row>
    <row r="38" spans="1:4" ht="15.75">
      <c r="A38" s="14">
        <f aca="true" t="shared" si="2" ref="A38:A40">A37+1</f>
        <v>2</v>
      </c>
      <c r="B38" s="14" t="s">
        <v>42</v>
      </c>
      <c r="C38" s="11">
        <v>330.99</v>
      </c>
      <c r="D38" s="12">
        <v>3967.96</v>
      </c>
    </row>
    <row r="39" spans="1:4" ht="15.75">
      <c r="A39" s="14">
        <f t="shared" si="2"/>
        <v>3</v>
      </c>
      <c r="B39" s="14" t="s">
        <v>42</v>
      </c>
      <c r="C39" s="11">
        <v>441.44</v>
      </c>
      <c r="D39" s="12">
        <v>5277.58</v>
      </c>
    </row>
    <row r="40" spans="1:4" ht="15.75">
      <c r="A40" s="15">
        <f t="shared" si="2"/>
        <v>4</v>
      </c>
      <c r="B40" s="15" t="s">
        <v>42</v>
      </c>
      <c r="C40" s="16">
        <v>542.83</v>
      </c>
      <c r="D40" s="17">
        <v>6503.79</v>
      </c>
    </row>
    <row r="41" spans="1:5" s="34" customFormat="1" ht="15.75">
      <c r="A41" s="1"/>
      <c r="B41" s="30" t="s">
        <v>43</v>
      </c>
      <c r="C41" s="31"/>
      <c r="D41" s="32">
        <f>SUM(D37:D40)</f>
        <v>19691.82</v>
      </c>
      <c r="E41" s="33"/>
    </row>
    <row r="42" spans="2:6" ht="15.75">
      <c r="B42" s="30" t="s">
        <v>44</v>
      </c>
      <c r="C42" s="35"/>
      <c r="D42" s="36">
        <f>D41+D35</f>
        <v>144363.11</v>
      </c>
      <c r="F42" s="19"/>
    </row>
    <row r="43" ht="15.75">
      <c r="F43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Nuvolari</dc:creator>
  <cp:keywords/>
  <dc:description/>
  <cp:lastModifiedBy/>
  <cp:lastPrinted>2022-01-11T08:41:50Z</cp:lastPrinted>
  <dcterms:created xsi:type="dcterms:W3CDTF">2016-04-20T15:33:46Z</dcterms:created>
  <dcterms:modified xsi:type="dcterms:W3CDTF">2022-01-11T08:41:27Z</dcterms:modified>
  <cp:category/>
  <cp:version/>
  <cp:contentType/>
  <cp:contentStatus/>
  <cp:revision>29</cp:revision>
</cp:coreProperties>
</file>